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Sheet1!$A$1:$G$40</definedName>
  </definedNames>
  <calcPr calcId="125725"/>
</workbook>
</file>

<file path=xl/calcChain.xml><?xml version="1.0" encoding="utf-8"?>
<calcChain xmlns="http://schemas.openxmlformats.org/spreadsheetml/2006/main">
  <c r="F22" i="1"/>
  <c r="F21"/>
  <c r="F20"/>
  <c r="F19"/>
  <c r="F18"/>
  <c r="F17"/>
  <c r="F16"/>
  <c r="F15"/>
  <c r="F14"/>
  <c r="F13"/>
  <c r="F12"/>
  <c r="F11"/>
  <c r="F10"/>
  <c r="D26"/>
  <c r="C26"/>
  <c r="D9"/>
  <c r="C9"/>
  <c r="C8" l="1"/>
  <c r="D8"/>
  <c r="F35"/>
  <c r="F34"/>
  <c r="F33"/>
  <c r="F32"/>
  <c r="F31"/>
  <c r="F30"/>
  <c r="F29"/>
  <c r="F28"/>
  <c r="F27"/>
  <c r="F25" l="1"/>
  <c r="E26"/>
  <c r="E9"/>
  <c r="E8" l="1"/>
  <c r="F26"/>
  <c r="F9"/>
  <c r="F8" l="1"/>
</calcChain>
</file>

<file path=xl/sharedStrings.xml><?xml version="1.0" encoding="utf-8"?>
<sst xmlns="http://schemas.openxmlformats.org/spreadsheetml/2006/main" count="77" uniqueCount="52">
  <si>
    <t>청라2동 주민센터 인구 현황</t>
  </si>
  <si>
    <t>구 분</t>
  </si>
  <si>
    <t>주민등록전입</t>
  </si>
  <si>
    <t>비 고</t>
  </si>
  <si>
    <t>인구수</t>
  </si>
  <si>
    <t>세대수[A]</t>
  </si>
  <si>
    <t>총 계</t>
  </si>
  <si>
    <t>소 계</t>
  </si>
  <si>
    <t>한일베라체</t>
  </si>
  <si>
    <t>남광하우스토리</t>
  </si>
  <si>
    <t>동양엔파트(A26)</t>
  </si>
  <si>
    <t>청라푸르지오</t>
  </si>
  <si>
    <t>-</t>
  </si>
  <si>
    <t>단독주택</t>
  </si>
  <si>
    <t>청라우미린</t>
  </si>
  <si>
    <t>청라한양수자인</t>
  </si>
  <si>
    <t>청라SK VIEW</t>
  </si>
  <si>
    <t>청라골드클래스</t>
  </si>
  <si>
    <t>청라동양엔파트(A39)</t>
  </si>
  <si>
    <t>A1블럭(경서동930-1)</t>
  </si>
  <si>
    <t>A2블럭(경서동929-1)</t>
  </si>
  <si>
    <t>일반공급(A3~5,30)</t>
  </si>
  <si>
    <t>루
비
존</t>
    <phoneticPr fontId="9" type="noConversion"/>
  </si>
  <si>
    <t>사
파
이
어
존</t>
    <phoneticPr fontId="9" type="noConversion"/>
  </si>
  <si>
    <t>입주예정
세대수
[B]</t>
    <phoneticPr fontId="9" type="noConversion"/>
  </si>
  <si>
    <t>입주율(%)
[A/B]</t>
    <phoneticPr fontId="9" type="noConversion"/>
  </si>
  <si>
    <t xml:space="preserve">                    (단위 : 명)</t>
    <phoneticPr fontId="9" type="noConversion"/>
  </si>
  <si>
    <t>-</t>
    <phoneticPr fontId="9" type="noConversion"/>
  </si>
  <si>
    <t>청라LH휴먼시아</t>
    <phoneticPr fontId="9" type="noConversion"/>
  </si>
  <si>
    <t>청라한라비발디</t>
    <phoneticPr fontId="9" type="noConversion"/>
  </si>
  <si>
    <t>청라한화꿈에그린</t>
    <phoneticPr fontId="9" type="noConversion"/>
  </si>
  <si>
    <t>상록힐스테이트(A10)</t>
    <phoneticPr fontId="9" type="noConversion"/>
  </si>
  <si>
    <t>청라제일풍경채(1차)</t>
    <phoneticPr fontId="9" type="noConversion"/>
  </si>
  <si>
    <t>청라29블럭호반베르디움</t>
    <phoneticPr fontId="9" type="noConversion"/>
  </si>
  <si>
    <t>롯데캐슬(아파트)</t>
    <phoneticPr fontId="9" type="noConversion"/>
  </si>
  <si>
    <t>롯데캐슬(오피스텔)</t>
    <phoneticPr fontId="9" type="noConversion"/>
  </si>
  <si>
    <t>더샵레이크파크</t>
    <phoneticPr fontId="9" type="noConversion"/>
  </si>
  <si>
    <t>청라제일풍경채(2차)</t>
    <phoneticPr fontId="9" type="noConversion"/>
  </si>
  <si>
    <t>반도유보라(A33)</t>
    <phoneticPr fontId="9" type="noConversion"/>
  </si>
  <si>
    <t>청라힐스테이트(A32)</t>
    <phoneticPr fontId="9" type="noConversion"/>
  </si>
  <si>
    <t>청라반도유보라2.0(A37)</t>
    <phoneticPr fontId="9" type="noConversion"/>
  </si>
  <si>
    <t>청라동문굿모닝힐</t>
    <phoneticPr fontId="9" type="noConversion"/>
  </si>
  <si>
    <t>청라파크자이더테라스</t>
    <phoneticPr fontId="9" type="noConversion"/>
  </si>
  <si>
    <t>준공예정(2016.3월)</t>
    <phoneticPr fontId="9" type="noConversion"/>
  </si>
  <si>
    <t>준공예정(‘17.12월)</t>
    <phoneticPr fontId="9" type="noConversion"/>
  </si>
  <si>
    <t>미착공(418)]</t>
    <phoneticPr fontId="9" type="noConversion"/>
  </si>
  <si>
    <t>미착공(738)</t>
    <phoneticPr fontId="9" type="noConversion"/>
  </si>
  <si>
    <t>미착공(2,825)</t>
    <phoneticPr fontId="9" type="noConversion"/>
  </si>
  <si>
    <t>에상(881)</t>
    <phoneticPr fontId="9" type="noConversion"/>
  </si>
  <si>
    <t>착공('15.10월)</t>
    <phoneticPr fontId="9" type="noConversion"/>
  </si>
  <si>
    <t>에일린의 뜰</t>
    <phoneticPr fontId="9" type="noConversion"/>
  </si>
  <si>
    <t xml:space="preserve">[2016. 01. 20.(목) 현재] </t>
    <phoneticPr fontId="9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</si>
</sst>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.0_ "/>
    <numFmt numFmtId="178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sz val="24"/>
      <color rgb="FF000080"/>
      <name val="HY견고딕"/>
      <family val="1"/>
      <charset val="129"/>
    </font>
    <font>
      <sz val="10"/>
      <color rgb="FF000000"/>
      <name val="HY수평선B"/>
      <family val="1"/>
      <charset val="129"/>
    </font>
    <font>
      <sz val="12"/>
      <color rgb="FF0000FF"/>
      <name val="HY견고딕"/>
      <family val="1"/>
      <charset val="129"/>
    </font>
    <font>
      <sz val="12"/>
      <color rgb="FF0000FF"/>
      <name val="HY수평선B"/>
      <family val="1"/>
      <charset val="129"/>
    </font>
    <font>
      <sz val="10"/>
      <color rgb="FF000000"/>
      <name val="HY견고딕"/>
      <family val="1"/>
      <charset val="129"/>
    </font>
    <font>
      <sz val="8"/>
      <color rgb="FF000000"/>
      <name val="HY수평선B"/>
      <family val="1"/>
      <charset val="129"/>
    </font>
    <font>
      <sz val="9"/>
      <color rgb="FF000000"/>
      <name val="HY수평선B"/>
      <family val="1"/>
      <charset val="129"/>
    </font>
    <font>
      <sz val="8"/>
      <name val="맑은 고딕"/>
      <family val="2"/>
      <charset val="129"/>
      <scheme val="minor"/>
    </font>
    <font>
      <sz val="9"/>
      <color rgb="FF000000"/>
      <name val="HY견고딕"/>
      <family val="1"/>
      <charset val="129"/>
    </font>
    <font>
      <sz val="9"/>
      <color rgb="FF008000"/>
      <name val="HY견고딕"/>
      <family val="1"/>
      <charset val="129"/>
    </font>
    <font>
      <b/>
      <sz val="7"/>
      <color rgb="FF000000"/>
      <name val="HY수평선B"/>
      <family val="1"/>
      <charset val="129"/>
    </font>
    <font>
      <sz val="9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DFC7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8" fontId="8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78" fontId="8" fillId="0" borderId="6" xfId="0" applyNumberFormat="1" applyFont="1" applyBorder="1" applyAlignment="1">
      <alignment horizontal="center" vertical="center" wrapText="1"/>
    </xf>
    <xf numFmtId="178" fontId="8" fillId="0" borderId="7" xfId="0" applyNumberFormat="1" applyFont="1" applyBorder="1" applyAlignment="1">
      <alignment horizontal="center" vertical="center" wrapText="1"/>
    </xf>
    <xf numFmtId="176" fontId="8" fillId="0" borderId="6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center" vertical="center" wrapText="1"/>
    </xf>
    <xf numFmtId="177" fontId="5" fillId="0" borderId="27" xfId="0" applyNumberFormat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3" fontId="8" fillId="2" borderId="27" xfId="0" applyNumberFormat="1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176" fontId="8" fillId="2" borderId="27" xfId="0" applyNumberFormat="1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7</xdr:col>
      <xdr:colOff>8283</xdr:colOff>
      <xdr:row>1</xdr:row>
      <xdr:rowOff>118242</xdr:rowOff>
    </xdr:to>
    <xdr:pic>
      <xdr:nvPicPr>
        <xdr:cNvPr id="1025" name="_x126955312" descr="EMB000205b4458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"/>
          <a:ext cx="6143697" cy="3284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0"/>
  <sheetViews>
    <sheetView tabSelected="1" view="pageBreakPreview" topLeftCell="A4" zoomScale="145" zoomScaleNormal="100" zoomScaleSheetLayoutView="145" workbookViewId="0">
      <selection activeCell="C27" sqref="C27:D35"/>
    </sheetView>
  </sheetViews>
  <sheetFormatPr defaultRowHeight="16.5"/>
  <cols>
    <col min="2" max="2" width="20.125" customWidth="1"/>
    <col min="3" max="6" width="9.125" customWidth="1"/>
    <col min="7" max="7" width="14.875" customWidth="1"/>
  </cols>
  <sheetData>
    <row r="2" spans="1:7" ht="18" customHeight="1" thickBot="1"/>
    <row r="3" spans="1:7" ht="33.75" customHeight="1" thickBot="1">
      <c r="A3" s="36" t="s">
        <v>0</v>
      </c>
      <c r="B3" s="37"/>
      <c r="C3" s="37"/>
      <c r="D3" s="37"/>
      <c r="E3" s="37"/>
      <c r="F3" s="37"/>
      <c r="G3" s="38"/>
    </row>
    <row r="4" spans="1:7" ht="24.75" customHeight="1" thickTop="1" thickBot="1">
      <c r="A4" s="13" t="s">
        <v>51</v>
      </c>
      <c r="B4" s="13"/>
      <c r="C4" s="13"/>
      <c r="F4" s="39" t="s">
        <v>26</v>
      </c>
      <c r="G4" s="39"/>
    </row>
    <row r="5" spans="1:7" ht="9.9499999999999993" customHeight="1">
      <c r="A5" s="40" t="s">
        <v>1</v>
      </c>
      <c r="B5" s="41"/>
      <c r="C5" s="44" t="s">
        <v>2</v>
      </c>
      <c r="D5" s="41"/>
      <c r="E5" s="34" t="s">
        <v>24</v>
      </c>
      <c r="F5" s="34" t="s">
        <v>25</v>
      </c>
      <c r="G5" s="47" t="s">
        <v>3</v>
      </c>
    </row>
    <row r="6" spans="1:7" ht="9.9499999999999993" customHeight="1">
      <c r="A6" s="42"/>
      <c r="B6" s="43"/>
      <c r="C6" s="45"/>
      <c r="D6" s="46"/>
      <c r="E6" s="35"/>
      <c r="F6" s="35"/>
      <c r="G6" s="48"/>
    </row>
    <row r="7" spans="1:7" ht="16.5" customHeight="1" thickBot="1">
      <c r="A7" s="42"/>
      <c r="B7" s="43"/>
      <c r="C7" s="2" t="s">
        <v>4</v>
      </c>
      <c r="D7" s="2" t="s">
        <v>5</v>
      </c>
      <c r="E7" s="35"/>
      <c r="F7" s="35"/>
      <c r="G7" s="48"/>
    </row>
    <row r="8" spans="1:7" ht="21" customHeight="1" thickBot="1">
      <c r="A8" s="49" t="s">
        <v>6</v>
      </c>
      <c r="B8" s="50"/>
      <c r="C8" s="20">
        <f>SUM(C9,C26)</f>
        <v>50452</v>
      </c>
      <c r="D8" s="20">
        <f>SUM(D9,D26)</f>
        <v>15659</v>
      </c>
      <c r="E8" s="20">
        <f>SUM(E9,E26)</f>
        <v>19943</v>
      </c>
      <c r="F8" s="21">
        <f t="shared" ref="F8" si="0">D8/E8*100</f>
        <v>78.518778518778518</v>
      </c>
      <c r="G8" s="22"/>
    </row>
    <row r="9" spans="1:7" ht="17.850000000000001" customHeight="1" thickBot="1">
      <c r="A9" s="32" t="s">
        <v>22</v>
      </c>
      <c r="B9" s="24" t="s">
        <v>7</v>
      </c>
      <c r="C9" s="25">
        <f>SUM(C10:C25)</f>
        <v>35630</v>
      </c>
      <c r="D9" s="25">
        <f>SUM(D10:D25)</f>
        <v>11302</v>
      </c>
      <c r="E9" s="25">
        <f>SUM(E10:E25)</f>
        <v>15010</v>
      </c>
      <c r="F9" s="25">
        <f>D9/E9*100</f>
        <v>75.296469020652907</v>
      </c>
      <c r="G9" s="26"/>
    </row>
    <row r="10" spans="1:7" ht="17.850000000000001" customHeight="1">
      <c r="A10" s="32"/>
      <c r="B10" s="8" t="s">
        <v>8</v>
      </c>
      <c r="C10" s="10">
        <v>898</v>
      </c>
      <c r="D10" s="10">
        <v>268</v>
      </c>
      <c r="E10" s="10">
        <v>257</v>
      </c>
      <c r="F10" s="6">
        <f t="shared" ref="F10:F22" si="1">D10/E10*100</f>
        <v>104.28015564202336</v>
      </c>
      <c r="G10" s="23"/>
    </row>
    <row r="11" spans="1:7" ht="17.850000000000001" customHeight="1">
      <c r="A11" s="32"/>
      <c r="B11" s="3" t="s">
        <v>9</v>
      </c>
      <c r="C11" s="4">
        <v>912</v>
      </c>
      <c r="D11" s="4">
        <v>254</v>
      </c>
      <c r="E11" s="4">
        <v>260</v>
      </c>
      <c r="F11" s="6">
        <f t="shared" si="1"/>
        <v>97.692307692307693</v>
      </c>
      <c r="G11" s="14"/>
    </row>
    <row r="12" spans="1:7" ht="17.850000000000001" customHeight="1">
      <c r="A12" s="32"/>
      <c r="B12" s="29" t="s">
        <v>10</v>
      </c>
      <c r="C12" s="4">
        <v>933</v>
      </c>
      <c r="D12" s="4">
        <v>267</v>
      </c>
      <c r="E12" s="4">
        <v>256</v>
      </c>
      <c r="F12" s="6">
        <f t="shared" si="1"/>
        <v>104.296875</v>
      </c>
      <c r="G12" s="15"/>
    </row>
    <row r="13" spans="1:7" ht="17.850000000000001" customHeight="1">
      <c r="A13" s="32"/>
      <c r="B13" s="3" t="s">
        <v>28</v>
      </c>
      <c r="C13" s="4">
        <v>4464</v>
      </c>
      <c r="D13" s="4">
        <v>1794</v>
      </c>
      <c r="E13" s="4">
        <v>1767</v>
      </c>
      <c r="F13" s="6">
        <f t="shared" si="1"/>
        <v>101.52801358234296</v>
      </c>
      <c r="G13" s="14"/>
    </row>
    <row r="14" spans="1:7" ht="17.850000000000001" customHeight="1">
      <c r="A14" s="32"/>
      <c r="B14" s="3" t="s">
        <v>29</v>
      </c>
      <c r="C14" s="4">
        <v>3432</v>
      </c>
      <c r="D14" s="4">
        <v>1009</v>
      </c>
      <c r="E14" s="4">
        <v>992</v>
      </c>
      <c r="F14" s="6">
        <f t="shared" si="1"/>
        <v>101.71370967741935</v>
      </c>
      <c r="G14" s="14"/>
    </row>
    <row r="15" spans="1:7" ht="17.850000000000001" customHeight="1">
      <c r="A15" s="32"/>
      <c r="B15" s="3" t="s">
        <v>30</v>
      </c>
      <c r="C15" s="4">
        <v>4049</v>
      </c>
      <c r="D15" s="4">
        <v>1189</v>
      </c>
      <c r="E15" s="4">
        <v>1172</v>
      </c>
      <c r="F15" s="6">
        <f t="shared" si="1"/>
        <v>101.45051194539249</v>
      </c>
      <c r="G15" s="14"/>
    </row>
    <row r="16" spans="1:7" ht="17.850000000000001" customHeight="1">
      <c r="A16" s="32"/>
      <c r="B16" s="3" t="s">
        <v>31</v>
      </c>
      <c r="C16" s="4">
        <v>841</v>
      </c>
      <c r="D16" s="4">
        <v>260</v>
      </c>
      <c r="E16" s="4">
        <v>244</v>
      </c>
      <c r="F16" s="6">
        <f t="shared" si="1"/>
        <v>106.55737704918033</v>
      </c>
      <c r="G16" s="14"/>
    </row>
    <row r="17" spans="1:7" ht="17.850000000000001" customHeight="1">
      <c r="A17" s="32"/>
      <c r="B17" s="3" t="s">
        <v>32</v>
      </c>
      <c r="C17" s="4">
        <v>3801</v>
      </c>
      <c r="D17" s="4">
        <v>1094</v>
      </c>
      <c r="E17" s="4">
        <v>1071</v>
      </c>
      <c r="F17" s="6">
        <f t="shared" si="1"/>
        <v>102.14752567693743</v>
      </c>
      <c r="G17" s="14"/>
    </row>
    <row r="18" spans="1:7" ht="17.850000000000001" customHeight="1">
      <c r="A18" s="32"/>
      <c r="B18" s="3" t="s">
        <v>33</v>
      </c>
      <c r="C18" s="4">
        <v>7036</v>
      </c>
      <c r="D18" s="4">
        <v>2156</v>
      </c>
      <c r="E18" s="4">
        <v>2134</v>
      </c>
      <c r="F18" s="6">
        <f t="shared" si="1"/>
        <v>101.03092783505154</v>
      </c>
      <c r="G18" s="14"/>
    </row>
    <row r="19" spans="1:7" ht="17.850000000000001" customHeight="1">
      <c r="A19" s="32"/>
      <c r="B19" s="5" t="s">
        <v>34</v>
      </c>
      <c r="C19" s="4">
        <v>2788</v>
      </c>
      <c r="D19" s="4">
        <v>830</v>
      </c>
      <c r="E19" s="4">
        <v>828</v>
      </c>
      <c r="F19" s="6">
        <f t="shared" si="1"/>
        <v>100.2415458937198</v>
      </c>
      <c r="G19" s="15"/>
    </row>
    <row r="20" spans="1:7" ht="17.850000000000001" customHeight="1">
      <c r="A20" s="32"/>
      <c r="B20" s="5" t="s">
        <v>35</v>
      </c>
      <c r="C20" s="4">
        <v>180</v>
      </c>
      <c r="D20" s="4">
        <v>112</v>
      </c>
      <c r="E20" s="4">
        <v>498</v>
      </c>
      <c r="F20" s="6">
        <f t="shared" si="1"/>
        <v>22.489959839357429</v>
      </c>
      <c r="G20" s="15"/>
    </row>
    <row r="21" spans="1:7" ht="17.850000000000001" customHeight="1">
      <c r="A21" s="32"/>
      <c r="B21" s="3" t="s">
        <v>11</v>
      </c>
      <c r="C21" s="4">
        <v>2189</v>
      </c>
      <c r="D21" s="4">
        <v>710</v>
      </c>
      <c r="E21" s="4">
        <v>751</v>
      </c>
      <c r="F21" s="6">
        <f t="shared" si="1"/>
        <v>94.540612516644472</v>
      </c>
      <c r="G21" s="14"/>
    </row>
    <row r="22" spans="1:7" ht="17.850000000000001" customHeight="1">
      <c r="A22" s="32"/>
      <c r="B22" s="3" t="s">
        <v>36</v>
      </c>
      <c r="C22" s="4">
        <v>2453</v>
      </c>
      <c r="D22" s="4">
        <v>753</v>
      </c>
      <c r="E22" s="4">
        <v>766</v>
      </c>
      <c r="F22" s="6">
        <f t="shared" si="1"/>
        <v>98.302872062663184</v>
      </c>
      <c r="G22" s="14"/>
    </row>
    <row r="23" spans="1:7" ht="17.850000000000001" customHeight="1">
      <c r="A23" s="32"/>
      <c r="B23" s="3" t="s">
        <v>37</v>
      </c>
      <c r="C23" s="4" t="s">
        <v>12</v>
      </c>
      <c r="D23" s="4" t="s">
        <v>12</v>
      </c>
      <c r="E23" s="4">
        <v>1581</v>
      </c>
      <c r="F23" s="1" t="s">
        <v>27</v>
      </c>
      <c r="G23" s="19" t="s">
        <v>44</v>
      </c>
    </row>
    <row r="24" spans="1:7" ht="17.850000000000001" customHeight="1">
      <c r="A24" s="32"/>
      <c r="B24" s="3" t="s">
        <v>50</v>
      </c>
      <c r="C24" s="4" t="s">
        <v>12</v>
      </c>
      <c r="D24" s="4" t="s">
        <v>12</v>
      </c>
      <c r="E24" s="1">
        <v>2029</v>
      </c>
      <c r="F24" s="1" t="s">
        <v>27</v>
      </c>
      <c r="G24" s="19" t="s">
        <v>49</v>
      </c>
    </row>
    <row r="25" spans="1:7" ht="17.850000000000001" customHeight="1" thickBot="1">
      <c r="A25" s="32"/>
      <c r="B25" s="30" t="s">
        <v>13</v>
      </c>
      <c r="C25" s="9">
        <v>1654</v>
      </c>
      <c r="D25" s="9">
        <v>606</v>
      </c>
      <c r="E25" s="9">
        <v>404</v>
      </c>
      <c r="F25" s="11">
        <f t="shared" ref="F25:F35" si="2">D25/E25*100</f>
        <v>150</v>
      </c>
      <c r="G25" s="28"/>
    </row>
    <row r="26" spans="1:7" ht="17.850000000000001" customHeight="1" thickBot="1">
      <c r="A26" s="31" t="s">
        <v>23</v>
      </c>
      <c r="B26" s="24" t="s">
        <v>7</v>
      </c>
      <c r="C26" s="25">
        <f>SUM(C27:C40)</f>
        <v>14822</v>
      </c>
      <c r="D26" s="25">
        <f t="shared" ref="D26" si="3">SUM(D27:D40)</f>
        <v>4357</v>
      </c>
      <c r="E26" s="25">
        <f t="shared" ref="E26" si="4">SUM(E27:E40)</f>
        <v>4933</v>
      </c>
      <c r="F26" s="27">
        <f t="shared" si="2"/>
        <v>88.323535374011755</v>
      </c>
      <c r="G26" s="26"/>
    </row>
    <row r="27" spans="1:7" ht="17.850000000000001" customHeight="1">
      <c r="A27" s="32"/>
      <c r="B27" s="8" t="s">
        <v>38</v>
      </c>
      <c r="C27" s="10">
        <v>625</v>
      </c>
      <c r="D27" s="10">
        <v>171</v>
      </c>
      <c r="E27" s="10">
        <v>174</v>
      </c>
      <c r="F27" s="12">
        <f t="shared" si="2"/>
        <v>98.275862068965509</v>
      </c>
      <c r="G27" s="23"/>
    </row>
    <row r="28" spans="1:7" ht="17.850000000000001" customHeight="1">
      <c r="A28" s="32"/>
      <c r="B28" s="3" t="s">
        <v>14</v>
      </c>
      <c r="C28" s="4">
        <v>666</v>
      </c>
      <c r="D28" s="4">
        <v>199</v>
      </c>
      <c r="E28" s="4">
        <v>200</v>
      </c>
      <c r="F28" s="6">
        <f t="shared" si="2"/>
        <v>99.5</v>
      </c>
      <c r="G28" s="14"/>
    </row>
    <row r="29" spans="1:7" ht="17.850000000000001" customHeight="1">
      <c r="A29" s="32"/>
      <c r="B29" s="3" t="s">
        <v>15</v>
      </c>
      <c r="C29" s="4">
        <v>1942</v>
      </c>
      <c r="D29" s="4">
        <v>575</v>
      </c>
      <c r="E29" s="4">
        <v>566</v>
      </c>
      <c r="F29" s="6">
        <f t="shared" si="2"/>
        <v>101.59010600706712</v>
      </c>
      <c r="G29" s="14"/>
    </row>
    <row r="30" spans="1:7" ht="17.850000000000001" customHeight="1">
      <c r="A30" s="32"/>
      <c r="B30" s="3" t="s">
        <v>16</v>
      </c>
      <c r="C30" s="4">
        <v>3045</v>
      </c>
      <c r="D30" s="4">
        <v>891</v>
      </c>
      <c r="E30" s="4">
        <v>879</v>
      </c>
      <c r="F30" s="6">
        <f t="shared" si="2"/>
        <v>101.36518771331058</v>
      </c>
      <c r="G30" s="14"/>
    </row>
    <row r="31" spans="1:7" ht="17.850000000000001" customHeight="1">
      <c r="A31" s="32"/>
      <c r="B31" s="3" t="s">
        <v>17</v>
      </c>
      <c r="C31" s="4">
        <v>679</v>
      </c>
      <c r="D31" s="4">
        <v>200</v>
      </c>
      <c r="E31" s="4">
        <v>192</v>
      </c>
      <c r="F31" s="6">
        <f t="shared" si="2"/>
        <v>104.16666666666667</v>
      </c>
      <c r="G31" s="14"/>
    </row>
    <row r="32" spans="1:7" ht="17.850000000000001" customHeight="1">
      <c r="A32" s="32"/>
      <c r="B32" s="3" t="s">
        <v>39</v>
      </c>
      <c r="C32" s="4">
        <v>733</v>
      </c>
      <c r="D32" s="4">
        <v>223</v>
      </c>
      <c r="E32" s="4">
        <v>224</v>
      </c>
      <c r="F32" s="6">
        <f t="shared" si="2"/>
        <v>99.553571428571431</v>
      </c>
      <c r="G32" s="14"/>
    </row>
    <row r="33" spans="1:7" ht="17.850000000000001" customHeight="1">
      <c r="A33" s="32"/>
      <c r="B33" s="3" t="s">
        <v>18</v>
      </c>
      <c r="C33" s="4">
        <v>1905</v>
      </c>
      <c r="D33" s="4">
        <v>576</v>
      </c>
      <c r="E33" s="4">
        <v>564</v>
      </c>
      <c r="F33" s="6">
        <f t="shared" si="2"/>
        <v>102.12765957446808</v>
      </c>
      <c r="G33" s="14"/>
    </row>
    <row r="34" spans="1:7" ht="17.850000000000001" customHeight="1">
      <c r="A34" s="32"/>
      <c r="B34" s="3" t="s">
        <v>40</v>
      </c>
      <c r="C34" s="4">
        <v>2665</v>
      </c>
      <c r="D34" s="4">
        <v>771</v>
      </c>
      <c r="E34" s="4">
        <v>754</v>
      </c>
      <c r="F34" s="6">
        <f t="shared" si="2"/>
        <v>102.25464190981432</v>
      </c>
      <c r="G34" s="14"/>
    </row>
    <row r="35" spans="1:7" ht="17.850000000000001" customHeight="1">
      <c r="A35" s="32"/>
      <c r="B35" s="3" t="s">
        <v>41</v>
      </c>
      <c r="C35" s="4">
        <v>2562</v>
      </c>
      <c r="D35" s="4">
        <v>751</v>
      </c>
      <c r="E35" s="4">
        <v>734</v>
      </c>
      <c r="F35" s="6">
        <f t="shared" si="2"/>
        <v>102.31607629427792</v>
      </c>
      <c r="G35" s="14"/>
    </row>
    <row r="36" spans="1:7" ht="17.850000000000001" customHeight="1">
      <c r="A36" s="32"/>
      <c r="B36" s="7" t="s">
        <v>42</v>
      </c>
      <c r="C36" s="9" t="s">
        <v>12</v>
      </c>
      <c r="D36" s="9" t="s">
        <v>12</v>
      </c>
      <c r="E36" s="9">
        <v>646</v>
      </c>
      <c r="F36" s="11" t="s">
        <v>12</v>
      </c>
      <c r="G36" s="16" t="s">
        <v>43</v>
      </c>
    </row>
    <row r="37" spans="1:7" ht="17.850000000000001" customHeight="1">
      <c r="A37" s="32"/>
      <c r="B37" s="7" t="s">
        <v>19</v>
      </c>
      <c r="C37" s="9" t="s">
        <v>12</v>
      </c>
      <c r="D37" s="9" t="s">
        <v>12</v>
      </c>
      <c r="E37" s="9" t="s">
        <v>12</v>
      </c>
      <c r="F37" s="11" t="s">
        <v>12</v>
      </c>
      <c r="G37" s="16" t="s">
        <v>45</v>
      </c>
    </row>
    <row r="38" spans="1:7" ht="17.850000000000001" customHeight="1">
      <c r="A38" s="32"/>
      <c r="B38" s="7" t="s">
        <v>20</v>
      </c>
      <c r="C38" s="9" t="s">
        <v>12</v>
      </c>
      <c r="D38" s="9" t="s">
        <v>12</v>
      </c>
      <c r="E38" s="9" t="s">
        <v>12</v>
      </c>
      <c r="F38" s="11" t="s">
        <v>12</v>
      </c>
      <c r="G38" s="16" t="s">
        <v>46</v>
      </c>
    </row>
    <row r="39" spans="1:7" ht="17.850000000000001" customHeight="1">
      <c r="A39" s="32"/>
      <c r="B39" s="3" t="s">
        <v>21</v>
      </c>
      <c r="C39" s="4" t="s">
        <v>12</v>
      </c>
      <c r="D39" s="4" t="s">
        <v>12</v>
      </c>
      <c r="E39" s="9" t="s">
        <v>12</v>
      </c>
      <c r="F39" s="6" t="s">
        <v>12</v>
      </c>
      <c r="G39" s="15" t="s">
        <v>47</v>
      </c>
    </row>
    <row r="40" spans="1:7" ht="17.850000000000001" customHeight="1" thickBot="1">
      <c r="A40" s="33"/>
      <c r="B40" s="17" t="s">
        <v>13</v>
      </c>
      <c r="C40" s="4" t="s">
        <v>12</v>
      </c>
      <c r="D40" s="4" t="s">
        <v>12</v>
      </c>
      <c r="E40" s="9" t="s">
        <v>12</v>
      </c>
      <c r="F40" s="11" t="s">
        <v>12</v>
      </c>
      <c r="G40" s="18" t="s">
        <v>48</v>
      </c>
    </row>
  </sheetData>
  <mergeCells count="10">
    <mergeCell ref="A26:A40"/>
    <mergeCell ref="F5:F7"/>
    <mergeCell ref="A9:A25"/>
    <mergeCell ref="A3:G3"/>
    <mergeCell ref="F4:G4"/>
    <mergeCell ref="A5:B7"/>
    <mergeCell ref="C5:D6"/>
    <mergeCell ref="G5:G7"/>
    <mergeCell ref="E5:E7"/>
    <mergeCell ref="A8:B8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2015-08-20T06:14:54Z</cp:lastPrinted>
  <dcterms:created xsi:type="dcterms:W3CDTF">2015-08-19T08:44:26Z</dcterms:created>
  <dcterms:modified xsi:type="dcterms:W3CDTF">2016-01-20T08:50:22Z</dcterms:modified>
</cp:coreProperties>
</file>